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629"/>
  <workbookPr/>
  <mc:AlternateContent xmlns:mc="http://schemas.openxmlformats.org/markup-compatibility/2006">
    <mc:Choice Requires="x15">
      <x15ac:absPath xmlns:x15ac="http://schemas.microsoft.com/office/spreadsheetml/2010/11/ac" url="F:\학회\19년6월\"/>
    </mc:Choice>
  </mc:AlternateContent>
  <xr:revisionPtr revIDLastSave="0" documentId="13_ncr:1_{F4CA13A1-A7D0-45AF-B2CD-83081B81C001}" xr6:coauthVersionLast="43" xr6:coauthVersionMax="43" xr10:uidLastSave="{00000000-0000-0000-0000-000000000000}"/>
  <bookViews>
    <workbookView xWindow="-120" yWindow="-120" windowWidth="29040" windowHeight="15840" tabRatio="762" activeTab="1" xr2:uid="{00000000-000D-0000-FFFF-FFFF00000000}"/>
  </bookViews>
  <sheets>
    <sheet name="4월" sheetId="36" r:id="rId1"/>
    <sheet name="5월" sheetId="37" r:id="rId2"/>
  </sheets>
  <calcPr calcId="191029" concurrentCalc="0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8" i="37" l="1"/>
  <c r="D13" i="37"/>
  <c r="D14" i="37"/>
  <c r="B22" i="37"/>
  <c r="B9" i="36"/>
  <c r="D35" i="36"/>
  <c r="B44" i="36"/>
  <c r="D36" i="3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Sansahak</author>
  </authors>
  <commentList>
    <comment ref="D13" authorId="0" shapeId="0" xr:uid="{F5FC3DA5-C814-A245-A2D4-B673F5700AF2}">
      <text>
        <r>
          <rPr>
            <b/>
            <sz val="9"/>
            <color rgb="FF000000"/>
            <rFont val="돋움"/>
            <family val="2"/>
            <charset val="129"/>
          </rPr>
          <t>서울역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광주송정역</t>
        </r>
        <r>
          <rPr>
            <b/>
            <sz val="9"/>
            <color rgb="FF000000"/>
            <rFont val="Tahoma"/>
            <family val="2"/>
          </rPr>
          <t xml:space="preserve"> KTX 47,100
</t>
        </r>
        <r>
          <rPr>
            <b/>
            <sz val="9"/>
            <color rgb="FF000000"/>
            <rFont val="돋움"/>
            <family val="2"/>
            <charset val="129"/>
          </rPr>
          <t>광주송정역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광주역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무궁화호</t>
        </r>
        <r>
          <rPr>
            <b/>
            <sz val="9"/>
            <color rgb="FF000000"/>
            <rFont val="Tahoma"/>
            <family val="2"/>
          </rPr>
          <t xml:space="preserve"> 2,600
</t>
        </r>
        <r>
          <rPr>
            <b/>
            <sz val="9"/>
            <color rgb="FF000000"/>
            <rFont val="돋움"/>
            <family val="2"/>
            <charset val="129"/>
          </rPr>
          <t>광주역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장례식장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택시</t>
        </r>
        <r>
          <rPr>
            <b/>
            <sz val="9"/>
            <color rgb="FF000000"/>
            <rFont val="Tahoma"/>
            <family val="2"/>
          </rPr>
          <t xml:space="preserve"> 3,900
</t>
        </r>
        <r>
          <rPr>
            <b/>
            <sz val="9"/>
            <color rgb="FF000000"/>
            <rFont val="돋움"/>
            <family val="2"/>
            <charset val="129"/>
          </rPr>
          <t>장례식장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광주역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택시</t>
        </r>
        <r>
          <rPr>
            <b/>
            <sz val="9"/>
            <color rgb="FF000000"/>
            <rFont val="Tahoma"/>
            <family val="2"/>
          </rPr>
          <t xml:space="preserve"> 5,500
</t>
        </r>
        <r>
          <rPr>
            <b/>
            <sz val="9"/>
            <color rgb="FF000000"/>
            <rFont val="돋움"/>
            <family val="2"/>
            <charset val="129"/>
          </rPr>
          <t>광주역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광주송정역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무궁화</t>
        </r>
        <r>
          <rPr>
            <b/>
            <sz val="9"/>
            <color rgb="FF000000"/>
            <rFont val="Tahoma"/>
            <family val="2"/>
          </rPr>
          <t xml:space="preserve"> 2,600
</t>
        </r>
        <r>
          <rPr>
            <b/>
            <sz val="9"/>
            <color rgb="FF000000"/>
            <rFont val="돋움"/>
            <family val="2"/>
            <charset val="129"/>
          </rPr>
          <t>광주송정역</t>
        </r>
        <r>
          <rPr>
            <b/>
            <sz val="9"/>
            <color rgb="FF000000"/>
            <rFont val="Tahoma"/>
            <family val="2"/>
          </rPr>
          <t>-&gt;</t>
        </r>
        <r>
          <rPr>
            <b/>
            <sz val="9"/>
            <color rgb="FF000000"/>
            <rFont val="돋움"/>
            <family val="2"/>
            <charset val="129"/>
          </rPr>
          <t>천안아산역</t>
        </r>
        <r>
          <rPr>
            <b/>
            <sz val="9"/>
            <color rgb="FF000000"/>
            <rFont val="Tahoma"/>
            <family val="2"/>
          </rPr>
          <t xml:space="preserve"> KTX 33,800
</t>
        </r>
        <r>
          <rPr>
            <b/>
            <sz val="9"/>
            <color rgb="FF000000"/>
            <rFont val="돋움"/>
            <family val="2"/>
            <charset val="129"/>
          </rPr>
          <t>저녁식사비</t>
        </r>
        <r>
          <rPr>
            <b/>
            <sz val="9"/>
            <color rgb="FF000000"/>
            <rFont val="Tahoma"/>
            <family val="2"/>
          </rPr>
          <t xml:space="preserve"> 4,300</t>
        </r>
      </text>
    </comment>
    <comment ref="D14" authorId="0" shapeId="0" xr:uid="{63BCE3F6-E26D-3945-BF2F-46283B2FFB78}">
      <text>
        <r>
          <rPr>
            <b/>
            <sz val="9"/>
            <color rgb="FF000000"/>
            <rFont val="돋움"/>
            <family val="2"/>
            <charset val="129"/>
          </rPr>
          <t>박해광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선생님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2"/>
            <charset val="129"/>
          </rPr>
          <t>본인상</t>
        </r>
      </text>
    </comment>
  </commentList>
</comments>
</file>

<file path=xl/sharedStrings.xml><?xml version="1.0" encoding="utf-8"?>
<sst xmlns="http://schemas.openxmlformats.org/spreadsheetml/2006/main" count="70" uniqueCount="51">
  <si>
    <t>수입</t>
    <phoneticPr fontId="2" type="noConversion"/>
  </si>
  <si>
    <t>지출</t>
    <phoneticPr fontId="2" type="noConversion"/>
  </si>
  <si>
    <t>회비</t>
    <phoneticPr fontId="2" type="noConversion"/>
  </si>
  <si>
    <t>운영간사 인건비</t>
    <phoneticPr fontId="2" type="noConversion"/>
  </si>
  <si>
    <t>수입계</t>
    <phoneticPr fontId="2" type="noConversion"/>
  </si>
  <si>
    <t>지출계</t>
    <phoneticPr fontId="2" type="noConversion"/>
  </si>
  <si>
    <t>총잔액</t>
    <phoneticPr fontId="2" type="noConversion"/>
  </si>
  <si>
    <t>홈페이지 관리비</t>
    <phoneticPr fontId="2" type="noConversion"/>
  </si>
  <si>
    <t>기금 잔액</t>
    <phoneticPr fontId="3" type="noConversion"/>
  </si>
  <si>
    <t>학회발전기금</t>
    <phoneticPr fontId="3" type="noConversion"/>
  </si>
  <si>
    <t>전세금</t>
    <phoneticPr fontId="2" type="noConversion"/>
  </si>
  <si>
    <t>총계</t>
    <phoneticPr fontId="3" type="noConversion"/>
  </si>
  <si>
    <t>관리비</t>
    <phoneticPr fontId="2" type="noConversion"/>
  </si>
  <si>
    <t>학단협 회비</t>
    <phoneticPr fontId="2" type="noConversion"/>
  </si>
  <si>
    <t>공과금(전화,인터넷등)</t>
    <phoneticPr fontId="2" type="noConversion"/>
  </si>
  <si>
    <t>전월이월금</t>
    <phoneticPr fontId="2" type="noConversion"/>
  </si>
  <si>
    <r>
      <rPr>
        <sz val="10"/>
        <color theme="1"/>
        <rFont val="맑은 고딕"/>
        <family val="2"/>
        <charset val="129"/>
        <scheme val="minor"/>
      </rPr>
      <t>김진균기념사업회</t>
    </r>
    <r>
      <rPr>
        <sz val="11"/>
        <color theme="1"/>
        <rFont val="맑은 고딕"/>
        <family val="2"/>
        <charset val="129"/>
        <scheme val="minor"/>
      </rPr>
      <t xml:space="preserve"> 기부금</t>
    </r>
    <phoneticPr fontId="2" type="noConversion"/>
  </si>
  <si>
    <t>퇴직금 적립</t>
    <phoneticPr fontId="2" type="noConversion"/>
  </si>
  <si>
    <t>근조화환</t>
    <phoneticPr fontId="2" type="noConversion"/>
  </si>
  <si>
    <t>2019년 4월 회계</t>
    <phoneticPr fontId="2" type="noConversion"/>
  </si>
  <si>
    <t>2019년 4월말 기준 기금상황</t>
    <phoneticPr fontId="3" type="noConversion"/>
  </si>
  <si>
    <t>문구류 구입</t>
    <phoneticPr fontId="2" type="noConversion"/>
  </si>
  <si>
    <t>강서양천민중의집 후원</t>
    <phoneticPr fontId="2" type="noConversion"/>
  </si>
  <si>
    <t>경제와사회 발송비</t>
    <phoneticPr fontId="2" type="noConversion"/>
  </si>
  <si>
    <t>우편봉투</t>
    <phoneticPr fontId="2" type="noConversion"/>
  </si>
  <si>
    <t>등록비</t>
    <phoneticPr fontId="2" type="noConversion"/>
  </si>
  <si>
    <t>운영간사 광주 출장비</t>
    <phoneticPr fontId="2" type="noConversion"/>
  </si>
  <si>
    <t>발표토론비</t>
    <phoneticPr fontId="2" type="noConversion"/>
  </si>
  <si>
    <t>교통비</t>
    <phoneticPr fontId="2" type="noConversion"/>
  </si>
  <si>
    <t>자료집</t>
    <phoneticPr fontId="2" type="noConversion"/>
  </si>
  <si>
    <t>웹포스터</t>
    <phoneticPr fontId="2" type="noConversion"/>
  </si>
  <si>
    <t>27일 뒤풀이</t>
    <phoneticPr fontId="2" type="noConversion"/>
  </si>
  <si>
    <t>숙박비</t>
  </si>
  <si>
    <t>2019년 5월 회계</t>
    <phoneticPr fontId="2" type="noConversion"/>
  </si>
  <si>
    <t>2019년 5월말 기준 기금상황</t>
    <phoneticPr fontId="3" type="noConversion"/>
  </si>
  <si>
    <t>우송비</t>
    <phoneticPr fontId="2" type="noConversion"/>
  </si>
  <si>
    <t>포스텍 지원금</t>
    <phoneticPr fontId="2" type="noConversion"/>
  </si>
  <si>
    <t>27일 점심</t>
  </si>
  <si>
    <t>27일 저녁</t>
  </si>
  <si>
    <t>28일 점심</t>
  </si>
  <si>
    <t>28일 다과</t>
  </si>
  <si>
    <t>행사 다과</t>
  </si>
  <si>
    <t>대관료</t>
  </si>
  <si>
    <t>현수막</t>
  </si>
  <si>
    <t>인건비</t>
  </si>
  <si>
    <t>버스대절</t>
  </si>
  <si>
    <t>정수기사용</t>
  </si>
  <si>
    <t>복사비</t>
  </si>
  <si>
    <t>춘계학술대회
총비용
: 6,922,090
(학회 2,545,100)</t>
    <phoneticPr fontId="2" type="noConversion"/>
  </si>
  <si>
    <t>수수료</t>
    <phoneticPr fontId="2" type="noConversion"/>
  </si>
  <si>
    <t>별첨1.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</si>
</sst>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#,##0;[Red]#,##0"/>
    <numFmt numFmtId="177" formatCode="#,##0_ "/>
  </numFmts>
  <fonts count="23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u/>
      <sz val="11"/>
      <color theme="11"/>
      <name val="맑은 고딕"/>
      <family val="2"/>
      <charset val="129"/>
      <scheme val="minor"/>
    </font>
    <font>
      <b/>
      <sz val="11"/>
      <color rgb="FFFF0000"/>
      <name val="맑은 고딕"/>
      <family val="2"/>
      <charset val="129"/>
      <scheme val="minor"/>
    </font>
    <font>
      <b/>
      <sz val="9"/>
      <color rgb="FF000000"/>
      <name val="돋움"/>
      <family val="2"/>
      <charset val="129"/>
    </font>
    <font>
      <b/>
      <sz val="9"/>
      <color rgb="FF000000"/>
      <name val="Tahoma"/>
      <family val="2"/>
    </font>
    <font>
      <b/>
      <sz val="11"/>
      <color theme="1"/>
      <name val="맑은 고딕"/>
      <family val="2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</fills>
  <borders count="2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 style="double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ck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/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/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</borders>
  <cellStyleXfs count="1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</cellStyleXfs>
  <cellXfs count="66">
    <xf numFmtId="0" fontId="0" fillId="0" borderId="0" xfId="0">
      <alignment vertical="center"/>
    </xf>
    <xf numFmtId="0" fontId="0" fillId="0" borderId="3" xfId="0" applyBorder="1">
      <alignment vertical="center"/>
    </xf>
    <xf numFmtId="0" fontId="11" fillId="0" borderId="0" xfId="0" applyFont="1">
      <alignment vertical="center"/>
    </xf>
    <xf numFmtId="0" fontId="13" fillId="0" borderId="3" xfId="0" applyFont="1" applyBorder="1" applyAlignment="1">
      <alignment horizontal="center" vertical="center"/>
    </xf>
    <xf numFmtId="41" fontId="13" fillId="0" borderId="3" xfId="0" applyNumberFormat="1" applyFont="1" applyBorder="1" applyAlignment="1">
      <alignment horizontal="center" vertical="center"/>
    </xf>
    <xf numFmtId="0" fontId="11" fillId="0" borderId="2" xfId="0" applyFont="1" applyBorder="1">
      <alignment vertical="center"/>
    </xf>
    <xf numFmtId="41" fontId="11" fillId="0" borderId="3" xfId="1" applyFont="1" applyBorder="1">
      <alignment vertical="center"/>
    </xf>
    <xf numFmtId="0" fontId="11" fillId="0" borderId="3" xfId="0" applyFont="1" applyBorder="1" applyAlignment="1">
      <alignment horizontal="center" vertical="center"/>
    </xf>
    <xf numFmtId="0" fontId="11" fillId="0" borderId="3" xfId="0" applyFont="1" applyBorder="1">
      <alignment vertical="center"/>
    </xf>
    <xf numFmtId="0" fontId="14" fillId="5" borderId="4" xfId="0" applyFont="1" applyFill="1" applyBorder="1">
      <alignment vertical="center"/>
    </xf>
    <xf numFmtId="41" fontId="14" fillId="5" borderId="4" xfId="1" applyFont="1" applyFill="1" applyBorder="1">
      <alignment vertical="center"/>
    </xf>
    <xf numFmtId="41" fontId="11" fillId="0" borderId="0" xfId="1" applyFont="1">
      <alignment vertical="center"/>
    </xf>
    <xf numFmtId="0" fontId="12" fillId="0" borderId="17" xfId="0" applyFont="1" applyBorder="1">
      <alignment vertical="center"/>
    </xf>
    <xf numFmtId="41" fontId="12" fillId="0" borderId="0" xfId="1" applyFont="1" applyAlignment="1">
      <alignment vertical="center" wrapText="1"/>
    </xf>
    <xf numFmtId="0" fontId="14" fillId="5" borderId="7" xfId="0" applyFont="1" applyFill="1" applyBorder="1">
      <alignment vertical="center"/>
    </xf>
    <xf numFmtId="41" fontId="14" fillId="5" borderId="7" xfId="0" applyNumberFormat="1" applyFont="1" applyFill="1" applyBorder="1">
      <alignment vertical="center"/>
    </xf>
    <xf numFmtId="0" fontId="14" fillId="4" borderId="6" xfId="0" applyFont="1" applyFill="1" applyBorder="1">
      <alignment vertical="center"/>
    </xf>
    <xf numFmtId="41" fontId="14" fillId="4" borderId="16" xfId="0" applyNumberFormat="1" applyFont="1" applyFill="1" applyBorder="1">
      <alignment vertical="center"/>
    </xf>
    <xf numFmtId="0" fontId="15" fillId="0" borderId="0" xfId="0" applyFont="1">
      <alignment vertical="center"/>
    </xf>
    <xf numFmtId="176" fontId="16" fillId="0" borderId="10" xfId="0" applyNumberFormat="1" applyFont="1" applyBorder="1" applyAlignment="1">
      <alignment horizontal="center" vertical="center" wrapText="1"/>
    </xf>
    <xf numFmtId="176" fontId="12" fillId="0" borderId="9" xfId="0" applyNumberFormat="1" applyFont="1" applyBorder="1" applyAlignment="1">
      <alignment vertical="center" wrapText="1"/>
    </xf>
    <xf numFmtId="176" fontId="16" fillId="0" borderId="12" xfId="0" applyNumberFormat="1" applyFont="1" applyBorder="1" applyAlignment="1">
      <alignment horizontal="center" vertical="center" wrapText="1"/>
    </xf>
    <xf numFmtId="176" fontId="13" fillId="0" borderId="15" xfId="0" applyNumberFormat="1" applyFont="1" applyBorder="1" applyAlignment="1">
      <alignment vertical="center" wrapText="1"/>
    </xf>
    <xf numFmtId="176" fontId="13" fillId="4" borderId="12" xfId="0" applyNumberFormat="1" applyFont="1" applyFill="1" applyBorder="1" applyAlignment="1">
      <alignment horizontal="center" vertical="center"/>
    </xf>
    <xf numFmtId="176" fontId="13" fillId="4" borderId="15" xfId="0" applyNumberFormat="1" applyFont="1" applyFill="1" applyBorder="1">
      <alignment vertical="center"/>
    </xf>
    <xf numFmtId="176" fontId="15" fillId="0" borderId="0" xfId="0" applyNumberFormat="1" applyFont="1">
      <alignment vertical="center"/>
    </xf>
    <xf numFmtId="41" fontId="11" fillId="0" borderId="0" xfId="0" applyNumberFormat="1" applyFont="1">
      <alignment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77" fontId="11" fillId="0" borderId="0" xfId="0" applyNumberFormat="1" applyFont="1">
      <alignment vertical="center"/>
    </xf>
    <xf numFmtId="176" fontId="6" fillId="0" borderId="11" xfId="0" applyNumberFormat="1" applyFont="1" applyBorder="1" applyAlignment="1">
      <alignment horizontal="center" vertical="center" wrapText="1"/>
    </xf>
    <xf numFmtId="176" fontId="19" fillId="0" borderId="14" xfId="0" applyNumberFormat="1" applyFont="1" applyBorder="1" applyAlignment="1">
      <alignment vertical="center" wrapText="1"/>
    </xf>
    <xf numFmtId="3" fontId="15" fillId="0" borderId="0" xfId="0" applyNumberFormat="1" applyFont="1" applyAlignment="1">
      <alignment horizontal="left" vertical="center"/>
    </xf>
    <xf numFmtId="0" fontId="0" fillId="0" borderId="0" xfId="0" applyFont="1">
      <alignment vertical="center"/>
    </xf>
    <xf numFmtId="0" fontId="0" fillId="0" borderId="3" xfId="0" applyFill="1" applyBorder="1">
      <alignment vertical="center"/>
    </xf>
    <xf numFmtId="41" fontId="11" fillId="0" borderId="3" xfId="1" applyFont="1" applyFill="1" applyBorder="1">
      <alignment vertical="center"/>
    </xf>
    <xf numFmtId="0" fontId="0" fillId="0" borderId="3" xfId="0" applyFont="1" applyBorder="1">
      <alignment vertical="center"/>
    </xf>
    <xf numFmtId="41" fontId="0" fillId="0" borderId="3" xfId="1" applyFont="1" applyFill="1" applyBorder="1">
      <alignment vertical="center"/>
    </xf>
    <xf numFmtId="0" fontId="0" fillId="0" borderId="1" xfId="0" applyFill="1" applyBorder="1" applyAlignment="1">
      <alignment horizontal="center" vertical="center"/>
    </xf>
    <xf numFmtId="41" fontId="11" fillId="0" borderId="1" xfId="1" applyFont="1" applyFill="1" applyBorder="1">
      <alignment vertical="center"/>
    </xf>
    <xf numFmtId="0" fontId="0" fillId="0" borderId="5" xfId="0" applyFill="1" applyBorder="1" applyAlignment="1">
      <alignment horizontal="center" vertical="center"/>
    </xf>
    <xf numFmtId="41" fontId="11" fillId="0" borderId="5" xfId="1" applyFont="1" applyFill="1" applyBorder="1">
      <alignment vertical="center"/>
    </xf>
    <xf numFmtId="0" fontId="11" fillId="0" borderId="3" xfId="0" applyFont="1" applyFill="1" applyBorder="1">
      <alignment vertical="center"/>
    </xf>
    <xf numFmtId="0" fontId="0" fillId="0" borderId="3" xfId="0" applyFont="1" applyFill="1" applyBorder="1">
      <alignment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4" xfId="0" applyFill="1" applyBorder="1">
      <alignment vertical="center"/>
    </xf>
    <xf numFmtId="41" fontId="11" fillId="0" borderId="4" xfId="1" applyFont="1" applyFill="1" applyBorder="1">
      <alignment vertical="center"/>
    </xf>
    <xf numFmtId="0" fontId="0" fillId="0" borderId="19" xfId="0" applyFill="1" applyBorder="1">
      <alignment vertical="center"/>
    </xf>
    <xf numFmtId="41" fontId="11" fillId="0" borderId="20" xfId="1" applyFont="1" applyFill="1" applyBorder="1">
      <alignment vertical="center"/>
    </xf>
    <xf numFmtId="41" fontId="11" fillId="0" borderId="22" xfId="1" applyFont="1" applyFill="1" applyBorder="1">
      <alignment vertical="center"/>
    </xf>
    <xf numFmtId="0" fontId="0" fillId="2" borderId="3" xfId="0" applyFill="1" applyBorder="1">
      <alignment vertical="center"/>
    </xf>
    <xf numFmtId="41" fontId="11" fillId="2" borderId="22" xfId="1" applyFont="1" applyFill="1" applyBorder="1">
      <alignment vertical="center"/>
    </xf>
    <xf numFmtId="0" fontId="0" fillId="2" borderId="24" xfId="0" applyFill="1" applyBorder="1">
      <alignment vertical="center"/>
    </xf>
    <xf numFmtId="41" fontId="11" fillId="2" borderId="25" xfId="1" applyFont="1" applyFill="1" applyBorder="1">
      <alignment vertical="center"/>
    </xf>
    <xf numFmtId="0" fontId="7" fillId="0" borderId="13" xfId="0" applyFont="1" applyBorder="1" applyAlignment="1">
      <alignment horizontal="center" vertical="center"/>
    </xf>
    <xf numFmtId="0" fontId="10" fillId="0" borderId="13" xfId="0" applyFont="1" applyBorder="1" applyAlignment="1">
      <alignment horizontal="center" vertical="center"/>
    </xf>
    <xf numFmtId="0" fontId="5" fillId="3" borderId="4" xfId="0" applyFont="1" applyFill="1" applyBorder="1" applyAlignment="1">
      <alignment horizontal="center" vertical="center"/>
    </xf>
    <xf numFmtId="0" fontId="12" fillId="3" borderId="4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41" fontId="22" fillId="0" borderId="18" xfId="1" applyFont="1" applyBorder="1" applyAlignment="1">
      <alignment horizontal="center" vertical="center" wrapText="1"/>
    </xf>
    <xf numFmtId="41" fontId="22" fillId="0" borderId="21" xfId="1" applyFont="1" applyBorder="1" applyAlignment="1">
      <alignment horizontal="center" vertical="center"/>
    </xf>
    <xf numFmtId="41" fontId="22" fillId="0" borderId="23" xfId="1" applyFont="1" applyBorder="1" applyAlignment="1">
      <alignment horizontal="center" vertical="center"/>
    </xf>
  </cellXfs>
  <cellStyles count="13">
    <cellStyle name="쉼표 [0]" xfId="1" builtinId="6"/>
    <cellStyle name="열어 본 하이퍼링크" xfId="4" builtinId="9" hidden="1"/>
    <cellStyle name="열어 본 하이퍼링크" xfId="6" builtinId="9" hidden="1"/>
    <cellStyle name="열어 본 하이퍼링크" xfId="8" builtinId="9" hidden="1"/>
    <cellStyle name="열어 본 하이퍼링크" xfId="10" builtinId="9" hidden="1"/>
    <cellStyle name="열어 본 하이퍼링크" xfId="12" builtinId="9" hidden="1"/>
    <cellStyle name="표준" xfId="0" builtinId="0"/>
    <cellStyle name="표준 2" xfId="2" xr:uid="{00000000-0005-0000-0000-000007000000}"/>
    <cellStyle name="하이퍼링크" xfId="3" builtinId="8" hidden="1"/>
    <cellStyle name="하이퍼링크" xfId="5" builtinId="8" hidden="1"/>
    <cellStyle name="하이퍼링크" xfId="7" builtinId="8" hidden="1"/>
    <cellStyle name="하이퍼링크" xfId="9" builtinId="8" hidden="1"/>
    <cellStyle name="하이퍼링크" xfId="11" builtinId="8" hidde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D4F02-FCD7-4935-A1B0-2EC71D309BBD}">
  <sheetPr>
    <pageSetUpPr fitToPage="1"/>
  </sheetPr>
  <dimension ref="A1:M45"/>
  <sheetViews>
    <sheetView workbookViewId="0">
      <selection activeCell="A2" sqref="A2:D2"/>
    </sheetView>
  </sheetViews>
  <sheetFormatPr defaultColWidth="8.875" defaultRowHeight="16.5" x14ac:dyDescent="0.3"/>
  <cols>
    <col min="1" max="1" width="14.625" style="2" customWidth="1"/>
    <col min="2" max="2" width="20.125" style="2" customWidth="1"/>
    <col min="3" max="3" width="25.125" style="2" customWidth="1"/>
    <col min="4" max="4" width="18.125" style="2" customWidth="1"/>
    <col min="5" max="5" width="13.375" style="2" customWidth="1"/>
    <col min="6" max="6" width="11.375" style="2" bestFit="1" customWidth="1"/>
    <col min="7" max="8" width="10.875" style="2" customWidth="1"/>
    <col min="9" max="16384" width="8.875" style="2"/>
  </cols>
  <sheetData>
    <row r="1" spans="1:13" x14ac:dyDescent="0.3">
      <c r="A1" s="33" t="s">
        <v>50</v>
      </c>
    </row>
    <row r="2" spans="1:13" ht="26.25" x14ac:dyDescent="0.3">
      <c r="A2" s="55" t="s">
        <v>19</v>
      </c>
      <c r="B2" s="56"/>
      <c r="C2" s="56"/>
      <c r="D2" s="56"/>
    </row>
    <row r="3" spans="1:13" x14ac:dyDescent="0.3">
      <c r="A3" s="57" t="s">
        <v>0</v>
      </c>
      <c r="B3" s="58"/>
      <c r="C3" s="58" t="s">
        <v>1</v>
      </c>
      <c r="D3" s="58"/>
    </row>
    <row r="4" spans="1:13" x14ac:dyDescent="0.3">
      <c r="A4" s="3" t="s">
        <v>15</v>
      </c>
      <c r="B4" s="4">
        <v>10897637</v>
      </c>
      <c r="C4" s="5" t="s">
        <v>3</v>
      </c>
      <c r="D4" s="6">
        <v>1100000</v>
      </c>
    </row>
    <row r="5" spans="1:13" x14ac:dyDescent="0.3">
      <c r="A5" s="7" t="s">
        <v>2</v>
      </c>
      <c r="B5" s="35">
        <v>1280000</v>
      </c>
      <c r="C5" s="1" t="s">
        <v>17</v>
      </c>
      <c r="D5" s="6">
        <v>100000</v>
      </c>
    </row>
    <row r="6" spans="1:13" x14ac:dyDescent="0.3">
      <c r="A6" s="44" t="s">
        <v>36</v>
      </c>
      <c r="B6" s="39">
        <v>4376990</v>
      </c>
      <c r="C6" s="8" t="s">
        <v>12</v>
      </c>
      <c r="D6" s="6">
        <v>200000</v>
      </c>
    </row>
    <row r="7" spans="1:13" x14ac:dyDescent="0.3">
      <c r="A7" s="27" t="s">
        <v>25</v>
      </c>
      <c r="B7" s="39">
        <v>570000</v>
      </c>
      <c r="C7" s="8" t="s">
        <v>13</v>
      </c>
      <c r="D7" s="6">
        <v>70000</v>
      </c>
    </row>
    <row r="8" spans="1:13" ht="17.25" thickBot="1" x14ac:dyDescent="0.35">
      <c r="A8" s="28"/>
      <c r="B8" s="41"/>
      <c r="C8" s="8" t="s">
        <v>7</v>
      </c>
      <c r="D8" s="6">
        <v>20000</v>
      </c>
      <c r="G8" s="33"/>
    </row>
    <row r="9" spans="1:13" ht="17.25" thickTop="1" x14ac:dyDescent="0.3">
      <c r="A9" s="9" t="s">
        <v>4</v>
      </c>
      <c r="B9" s="10">
        <f>SUM(B4:B8)</f>
        <v>17124627</v>
      </c>
      <c r="C9" s="42" t="s">
        <v>14</v>
      </c>
      <c r="D9" s="35">
        <v>26540</v>
      </c>
      <c r="L9" s="33"/>
      <c r="M9" s="33"/>
    </row>
    <row r="10" spans="1:13" x14ac:dyDescent="0.3">
      <c r="B10" s="11"/>
      <c r="C10" s="43" t="s">
        <v>23</v>
      </c>
      <c r="D10" s="35">
        <v>316870</v>
      </c>
      <c r="E10"/>
    </row>
    <row r="11" spans="1:13" x14ac:dyDescent="0.3">
      <c r="B11" s="11"/>
      <c r="C11" s="34" t="s">
        <v>24</v>
      </c>
      <c r="D11" s="35">
        <v>110000</v>
      </c>
      <c r="E11"/>
    </row>
    <row r="12" spans="1:13" x14ac:dyDescent="0.3">
      <c r="B12" s="11"/>
      <c r="C12" s="34" t="s">
        <v>22</v>
      </c>
      <c r="D12" s="37">
        <v>50000</v>
      </c>
      <c r="E12"/>
    </row>
    <row r="13" spans="1:13" x14ac:dyDescent="0.3">
      <c r="B13" s="11"/>
      <c r="C13" s="34" t="s">
        <v>26</v>
      </c>
      <c r="D13" s="35">
        <v>99800</v>
      </c>
      <c r="E13"/>
      <c r="G13" s="33"/>
      <c r="K13" s="33"/>
      <c r="M13" s="33"/>
    </row>
    <row r="14" spans="1:13" x14ac:dyDescent="0.3">
      <c r="B14" s="11"/>
      <c r="C14" s="34" t="s">
        <v>18</v>
      </c>
      <c r="D14" s="35">
        <v>90000</v>
      </c>
      <c r="E14"/>
      <c r="G14" s="33"/>
      <c r="K14" s="33"/>
      <c r="M14" s="33"/>
    </row>
    <row r="15" spans="1:13" x14ac:dyDescent="0.3">
      <c r="B15" s="11"/>
      <c r="C15" s="45" t="s">
        <v>49</v>
      </c>
      <c r="D15" s="39">
        <v>500</v>
      </c>
      <c r="E15"/>
      <c r="G15" s="33"/>
      <c r="K15" s="33"/>
      <c r="M15" s="33"/>
    </row>
    <row r="16" spans="1:13" ht="17.25" thickBot="1" x14ac:dyDescent="0.35">
      <c r="B16" s="11"/>
      <c r="C16" s="45" t="s">
        <v>21</v>
      </c>
      <c r="D16" s="39">
        <v>30000</v>
      </c>
      <c r="G16"/>
    </row>
    <row r="17" spans="2:7" ht="17.25" thickTop="1" x14ac:dyDescent="0.3">
      <c r="B17" s="63" t="s">
        <v>48</v>
      </c>
      <c r="C17" s="48" t="s">
        <v>27</v>
      </c>
      <c r="D17" s="49">
        <v>400000</v>
      </c>
      <c r="E17" s="33"/>
      <c r="G17"/>
    </row>
    <row r="18" spans="2:7" x14ac:dyDescent="0.3">
      <c r="B18" s="64"/>
      <c r="C18" s="34" t="s">
        <v>28</v>
      </c>
      <c r="D18" s="50">
        <v>791300</v>
      </c>
      <c r="E18" s="33"/>
      <c r="G18"/>
    </row>
    <row r="19" spans="2:7" x14ac:dyDescent="0.3">
      <c r="B19" s="64"/>
      <c r="C19" s="34" t="s">
        <v>31</v>
      </c>
      <c r="D19" s="50">
        <v>151000</v>
      </c>
      <c r="E19" s="33"/>
      <c r="G19"/>
    </row>
    <row r="20" spans="2:7" x14ac:dyDescent="0.3">
      <c r="B20" s="64"/>
      <c r="C20" s="34" t="s">
        <v>29</v>
      </c>
      <c r="D20" s="50">
        <v>1196800</v>
      </c>
      <c r="E20" s="33"/>
      <c r="G20"/>
    </row>
    <row r="21" spans="2:7" x14ac:dyDescent="0.3">
      <c r="B21" s="64"/>
      <c r="C21" s="34" t="s">
        <v>30</v>
      </c>
      <c r="D21" s="50">
        <v>132000</v>
      </c>
      <c r="E21" s="33"/>
      <c r="F21" s="26"/>
      <c r="G21"/>
    </row>
    <row r="22" spans="2:7" x14ac:dyDescent="0.3">
      <c r="B22" s="64"/>
      <c r="C22" s="51" t="s">
        <v>32</v>
      </c>
      <c r="D22" s="52">
        <v>792000</v>
      </c>
      <c r="E22" s="33"/>
      <c r="F22" s="26"/>
      <c r="G22"/>
    </row>
    <row r="23" spans="2:7" x14ac:dyDescent="0.3">
      <c r="B23" s="64"/>
      <c r="C23" s="51" t="s">
        <v>37</v>
      </c>
      <c r="D23" s="52">
        <v>336000</v>
      </c>
      <c r="E23" s="33"/>
      <c r="F23" s="26"/>
      <c r="G23"/>
    </row>
    <row r="24" spans="2:7" x14ac:dyDescent="0.3">
      <c r="B24" s="64"/>
      <c r="C24" s="51" t="s">
        <v>38</v>
      </c>
      <c r="D24" s="52">
        <v>1222000</v>
      </c>
      <c r="E24" s="33"/>
      <c r="F24" s="26"/>
      <c r="G24"/>
    </row>
    <row r="25" spans="2:7" x14ac:dyDescent="0.3">
      <c r="B25" s="64"/>
      <c r="C25" s="51" t="s">
        <v>39</v>
      </c>
      <c r="D25" s="52">
        <v>392000</v>
      </c>
      <c r="E25" s="33"/>
      <c r="F25" s="26"/>
      <c r="G25"/>
    </row>
    <row r="26" spans="2:7" x14ac:dyDescent="0.3">
      <c r="B26" s="64"/>
      <c r="C26" s="51" t="s">
        <v>40</v>
      </c>
      <c r="D26" s="52">
        <v>119000</v>
      </c>
      <c r="E26" s="33"/>
      <c r="F26" s="26"/>
      <c r="G26"/>
    </row>
    <row r="27" spans="2:7" x14ac:dyDescent="0.3">
      <c r="B27" s="64"/>
      <c r="C27" s="51" t="s">
        <v>41</v>
      </c>
      <c r="D27" s="52">
        <v>368740</v>
      </c>
      <c r="E27" s="33"/>
      <c r="F27" s="26"/>
      <c r="G27"/>
    </row>
    <row r="28" spans="2:7" x14ac:dyDescent="0.3">
      <c r="B28" s="64"/>
      <c r="C28" s="51" t="s">
        <v>42</v>
      </c>
      <c r="D28" s="52">
        <v>320000</v>
      </c>
      <c r="E28" s="33"/>
      <c r="F28" s="26"/>
      <c r="G28"/>
    </row>
    <row r="29" spans="2:7" x14ac:dyDescent="0.3">
      <c r="B29" s="64"/>
      <c r="C29" s="51" t="s">
        <v>43</v>
      </c>
      <c r="D29" s="52">
        <v>176000</v>
      </c>
      <c r="E29" s="33"/>
      <c r="F29" s="26"/>
      <c r="G29"/>
    </row>
    <row r="30" spans="2:7" x14ac:dyDescent="0.3">
      <c r="B30" s="64"/>
      <c r="C30" s="51" t="s">
        <v>44</v>
      </c>
      <c r="D30" s="52">
        <v>400000</v>
      </c>
      <c r="E30" s="33"/>
      <c r="F30" s="26"/>
      <c r="G30"/>
    </row>
    <row r="31" spans="2:7" x14ac:dyDescent="0.3">
      <c r="B31" s="64"/>
      <c r="C31" s="51" t="s">
        <v>45</v>
      </c>
      <c r="D31" s="52">
        <v>144000</v>
      </c>
      <c r="E31" s="33"/>
      <c r="F31" s="26"/>
      <c r="G31"/>
    </row>
    <row r="32" spans="2:7" x14ac:dyDescent="0.3">
      <c r="B32" s="64"/>
      <c r="C32" s="51" t="s">
        <v>46</v>
      </c>
      <c r="D32" s="52">
        <v>33000</v>
      </c>
      <c r="E32" s="33"/>
      <c r="F32" s="26"/>
      <c r="G32"/>
    </row>
    <row r="33" spans="1:8" ht="17.25" thickBot="1" x14ac:dyDescent="0.35">
      <c r="B33" s="65"/>
      <c r="C33" s="53" t="s">
        <v>47</v>
      </c>
      <c r="D33" s="54">
        <v>74250</v>
      </c>
      <c r="E33" s="33"/>
      <c r="F33" s="26"/>
      <c r="G33"/>
    </row>
    <row r="34" spans="1:8" ht="17.25" thickTop="1" x14ac:dyDescent="0.3">
      <c r="B34" s="12"/>
      <c r="C34" s="46"/>
      <c r="D34" s="47"/>
      <c r="F34" s="26"/>
      <c r="G34"/>
      <c r="H34" s="33"/>
    </row>
    <row r="35" spans="1:8" ht="17.25" thickBot="1" x14ac:dyDescent="0.35">
      <c r="B35" s="13"/>
      <c r="C35" s="14" t="s">
        <v>5</v>
      </c>
      <c r="D35" s="15">
        <f>SUM(D4:D34)</f>
        <v>9261800</v>
      </c>
      <c r="G35"/>
      <c r="H35" s="33"/>
    </row>
    <row r="36" spans="1:8" ht="17.25" thickTop="1" x14ac:dyDescent="0.3">
      <c r="B36" s="13"/>
      <c r="C36" s="16" t="s">
        <v>6</v>
      </c>
      <c r="D36" s="17">
        <f>SUM(B9-D35)</f>
        <v>7862827</v>
      </c>
      <c r="H36" s="33"/>
    </row>
    <row r="37" spans="1:8" x14ac:dyDescent="0.3">
      <c r="H37" s="33"/>
    </row>
    <row r="38" spans="1:8" ht="17.25" thickBot="1" x14ac:dyDescent="0.35">
      <c r="D38"/>
    </row>
    <row r="39" spans="1:8" ht="17.25" thickBot="1" x14ac:dyDescent="0.35">
      <c r="A39" s="59" t="s">
        <v>20</v>
      </c>
      <c r="B39" s="60"/>
      <c r="C39" s="18"/>
      <c r="D39" s="18"/>
      <c r="E39" s="18"/>
      <c r="H39"/>
    </row>
    <row r="40" spans="1:8" ht="17.25" thickBot="1" x14ac:dyDescent="0.35">
      <c r="A40" s="61" t="s">
        <v>8</v>
      </c>
      <c r="B40" s="62"/>
      <c r="C40" s="18"/>
      <c r="D40" s="18"/>
      <c r="E40" s="18"/>
      <c r="H40"/>
    </row>
    <row r="41" spans="1:8" ht="17.25" thickBot="1" x14ac:dyDescent="0.35">
      <c r="A41" s="30" t="s">
        <v>9</v>
      </c>
      <c r="B41" s="31">
        <v>1964483</v>
      </c>
      <c r="C41" s="32"/>
      <c r="D41" s="18"/>
      <c r="E41" s="18"/>
      <c r="H41"/>
    </row>
    <row r="42" spans="1:8" ht="33.75" thickBot="1" x14ac:dyDescent="0.35">
      <c r="A42" s="19" t="s">
        <v>16</v>
      </c>
      <c r="B42" s="20">
        <v>30484873</v>
      </c>
      <c r="C42" s="18"/>
      <c r="D42" s="18"/>
      <c r="E42" s="18"/>
      <c r="H42"/>
    </row>
    <row r="43" spans="1:8" ht="17.25" thickBot="1" x14ac:dyDescent="0.35">
      <c r="A43" s="21" t="s">
        <v>10</v>
      </c>
      <c r="B43" s="22">
        <v>39495493</v>
      </c>
      <c r="C43" s="18"/>
      <c r="D43" s="18"/>
      <c r="E43" s="18"/>
    </row>
    <row r="44" spans="1:8" ht="17.25" thickBot="1" x14ac:dyDescent="0.35">
      <c r="A44" s="23" t="s">
        <v>11</v>
      </c>
      <c r="B44" s="24">
        <f>SUM(B41:B43)</f>
        <v>71944849</v>
      </c>
      <c r="C44" s="32"/>
      <c r="D44" s="18"/>
      <c r="E44" s="25"/>
      <c r="F44" s="29"/>
      <c r="G44" s="26"/>
      <c r="H44" s="26"/>
    </row>
    <row r="45" spans="1:8" x14ac:dyDescent="0.3">
      <c r="A45" s="18"/>
      <c r="B45" s="18"/>
      <c r="C45" s="18"/>
      <c r="D45" s="18"/>
      <c r="E45" s="18"/>
      <c r="G45" s="18"/>
    </row>
  </sheetData>
  <mergeCells count="6">
    <mergeCell ref="A2:D2"/>
    <mergeCell ref="A3:B3"/>
    <mergeCell ref="C3:D3"/>
    <mergeCell ref="A39:B39"/>
    <mergeCell ref="A40:B40"/>
    <mergeCell ref="B17:B33"/>
  </mergeCells>
  <phoneticPr fontId="2" type="noConversion"/>
  <pageMargins left="0.25" right="0.25" top="0.75" bottom="0.75" header="0.3" footer="0.3"/>
  <pageSetup paperSize="9" scale="94" fitToWidth="0" orientation="portrait" horizontalDpi="800" verticalDpi="80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34F8A9-0A14-1744-9B83-00C6255E8D78}">
  <dimension ref="A1:M23"/>
  <sheetViews>
    <sheetView tabSelected="1" workbookViewId="0">
      <selection activeCell="A2" sqref="A2:D2"/>
    </sheetView>
  </sheetViews>
  <sheetFormatPr defaultColWidth="8.875" defaultRowHeight="16.5" x14ac:dyDescent="0.3"/>
  <cols>
    <col min="1" max="1" width="14.625" style="2" customWidth="1"/>
    <col min="2" max="2" width="20.125" style="2" customWidth="1"/>
    <col min="3" max="3" width="25.125" style="2" customWidth="1"/>
    <col min="4" max="4" width="18.125" style="2" customWidth="1"/>
    <col min="5" max="5" width="13.375" style="2" customWidth="1"/>
    <col min="6" max="6" width="12.375" style="2" bestFit="1" customWidth="1"/>
    <col min="7" max="8" width="10.875" style="2" customWidth="1"/>
    <col min="9" max="16384" width="8.875" style="2"/>
  </cols>
  <sheetData>
    <row r="1" spans="1:13" x14ac:dyDescent="0.3">
      <c r="A1" s="33" t="s">
        <v>50</v>
      </c>
    </row>
    <row r="2" spans="1:13" ht="26.25" x14ac:dyDescent="0.3">
      <c r="A2" s="55" t="s">
        <v>33</v>
      </c>
      <c r="B2" s="56"/>
      <c r="C2" s="56"/>
      <c r="D2" s="56"/>
    </row>
    <row r="3" spans="1:13" x14ac:dyDescent="0.3">
      <c r="A3" s="57" t="s">
        <v>0</v>
      </c>
      <c r="B3" s="58"/>
      <c r="C3" s="58" t="s">
        <v>1</v>
      </c>
      <c r="D3" s="58"/>
    </row>
    <row r="4" spans="1:13" x14ac:dyDescent="0.3">
      <c r="A4" s="3" t="s">
        <v>15</v>
      </c>
      <c r="B4" s="4">
        <v>7862827</v>
      </c>
      <c r="C4" s="5" t="s">
        <v>3</v>
      </c>
      <c r="D4" s="6">
        <v>1100000</v>
      </c>
    </row>
    <row r="5" spans="1:13" x14ac:dyDescent="0.3">
      <c r="A5" s="7" t="s">
        <v>2</v>
      </c>
      <c r="B5" s="35">
        <v>1410000</v>
      </c>
      <c r="C5" s="1" t="s">
        <v>17</v>
      </c>
      <c r="D5" s="6">
        <v>100000</v>
      </c>
    </row>
    <row r="6" spans="1:13" x14ac:dyDescent="0.3">
      <c r="A6" s="38"/>
      <c r="B6" s="39"/>
      <c r="C6" s="8" t="s">
        <v>12</v>
      </c>
      <c r="D6" s="6">
        <v>200000</v>
      </c>
    </row>
    <row r="7" spans="1:13" ht="17.25" thickBot="1" x14ac:dyDescent="0.35">
      <c r="A7" s="40"/>
      <c r="B7" s="41"/>
      <c r="C7" s="8" t="s">
        <v>13</v>
      </c>
      <c r="D7" s="6">
        <v>70000</v>
      </c>
      <c r="G7" s="33"/>
    </row>
    <row r="8" spans="1:13" ht="17.25" thickTop="1" x14ac:dyDescent="0.3">
      <c r="A8" s="9" t="s">
        <v>4</v>
      </c>
      <c r="B8" s="10">
        <f>SUM(B4:B7)</f>
        <v>9272827</v>
      </c>
      <c r="C8" s="8" t="s">
        <v>7</v>
      </c>
      <c r="D8" s="6">
        <v>20000</v>
      </c>
      <c r="L8" s="33"/>
      <c r="M8" s="33"/>
    </row>
    <row r="9" spans="1:13" x14ac:dyDescent="0.3">
      <c r="B9" s="11"/>
      <c r="C9" s="8" t="s">
        <v>14</v>
      </c>
      <c r="D9" s="6">
        <v>26650</v>
      </c>
      <c r="E9"/>
    </row>
    <row r="10" spans="1:13" x14ac:dyDescent="0.3">
      <c r="B10" s="11"/>
      <c r="C10" s="36" t="s">
        <v>35</v>
      </c>
      <c r="D10" s="35">
        <v>8550</v>
      </c>
      <c r="E10"/>
    </row>
    <row r="11" spans="1:13" x14ac:dyDescent="0.3">
      <c r="B11" s="11"/>
      <c r="C11" s="1"/>
      <c r="D11" s="6"/>
      <c r="E11"/>
    </row>
    <row r="12" spans="1:13" x14ac:dyDescent="0.3">
      <c r="B12" s="12"/>
      <c r="C12" s="34"/>
      <c r="D12" s="35"/>
      <c r="F12" s="26"/>
      <c r="G12"/>
      <c r="H12" s="33"/>
    </row>
    <row r="13" spans="1:13" ht="17.25" thickBot="1" x14ac:dyDescent="0.35">
      <c r="B13" s="13"/>
      <c r="C13" s="14" t="s">
        <v>5</v>
      </c>
      <c r="D13" s="15">
        <f>SUM(D4:D12)</f>
        <v>1525200</v>
      </c>
      <c r="G13"/>
      <c r="H13" s="33"/>
    </row>
    <row r="14" spans="1:13" ht="17.25" thickTop="1" x14ac:dyDescent="0.3">
      <c r="B14" s="13"/>
      <c r="C14" s="16" t="s">
        <v>6</v>
      </c>
      <c r="D14" s="17">
        <f>SUM(B8-D13)</f>
        <v>7747627</v>
      </c>
      <c r="H14" s="33"/>
    </row>
    <row r="15" spans="1:13" x14ac:dyDescent="0.3">
      <c r="H15" s="33"/>
    </row>
    <row r="16" spans="1:13" ht="17.25" thickBot="1" x14ac:dyDescent="0.35">
      <c r="D16"/>
    </row>
    <row r="17" spans="1:8" ht="17.25" thickBot="1" x14ac:dyDescent="0.35">
      <c r="A17" s="59" t="s">
        <v>34</v>
      </c>
      <c r="B17" s="60"/>
      <c r="C17" s="18"/>
      <c r="D17" s="18"/>
      <c r="E17" s="18"/>
      <c r="H17"/>
    </row>
    <row r="18" spans="1:8" ht="17.25" thickBot="1" x14ac:dyDescent="0.35">
      <c r="A18" s="61" t="s">
        <v>8</v>
      </c>
      <c r="B18" s="62"/>
      <c r="C18" s="18"/>
      <c r="D18" s="18"/>
      <c r="E18" s="18"/>
      <c r="H18"/>
    </row>
    <row r="19" spans="1:8" ht="17.25" thickBot="1" x14ac:dyDescent="0.35">
      <c r="A19" s="30" t="s">
        <v>9</v>
      </c>
      <c r="B19" s="31">
        <v>1964483</v>
      </c>
      <c r="C19" s="32"/>
      <c r="D19" s="18"/>
      <c r="E19" s="18"/>
      <c r="H19"/>
    </row>
    <row r="20" spans="1:8" ht="33.75" thickBot="1" x14ac:dyDescent="0.35">
      <c r="A20" s="19" t="s">
        <v>16</v>
      </c>
      <c r="B20" s="20">
        <v>30484873</v>
      </c>
      <c r="C20" s="18"/>
      <c r="D20" s="18"/>
      <c r="E20" s="18"/>
      <c r="H20"/>
    </row>
    <row r="21" spans="1:8" ht="17.25" thickBot="1" x14ac:dyDescent="0.35">
      <c r="A21" s="21" t="s">
        <v>10</v>
      </c>
      <c r="B21" s="22">
        <v>39495493</v>
      </c>
      <c r="C21" s="18"/>
      <c r="D21" s="18"/>
      <c r="E21" s="18"/>
    </row>
    <row r="22" spans="1:8" ht="17.25" thickBot="1" x14ac:dyDescent="0.35">
      <c r="A22" s="23" t="s">
        <v>11</v>
      </c>
      <c r="B22" s="24">
        <f>SUM(B19:B21)</f>
        <v>71944849</v>
      </c>
      <c r="C22" s="32"/>
      <c r="D22" s="18"/>
      <c r="E22" s="25"/>
      <c r="F22" s="29"/>
      <c r="G22" s="26"/>
      <c r="H22" s="26"/>
    </row>
    <row r="23" spans="1:8" x14ac:dyDescent="0.3">
      <c r="A23" s="18"/>
      <c r="B23" s="18"/>
      <c r="C23" s="18"/>
      <c r="D23" s="18"/>
      <c r="E23" s="18"/>
      <c r="G23" s="18"/>
    </row>
  </sheetData>
  <mergeCells count="5">
    <mergeCell ref="A2:D2"/>
    <mergeCell ref="A3:B3"/>
    <mergeCell ref="C3:D3"/>
    <mergeCell ref="A17:B17"/>
    <mergeCell ref="A18:B18"/>
  </mergeCells>
  <phoneticPr fontId="2" type="noConversion"/>
  <pageMargins left="0.25" right="0.25" top="0.75" bottom="0.75" header="0.3" footer="0.3"/>
  <pageSetup paperSize="9" orientation="portrait" horizontalDpi="800" verticalDpi="8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4월</vt:lpstr>
      <vt:lpstr>5월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LG</dc:creator>
  <cp:lastModifiedBy>Sansahak</cp:lastModifiedBy>
  <cp:lastPrinted>2019-06-08T02:56:31Z</cp:lastPrinted>
  <dcterms:created xsi:type="dcterms:W3CDTF">2013-01-08T16:28:10Z</dcterms:created>
  <dcterms:modified xsi:type="dcterms:W3CDTF">2019-06-08T02:56:52Z</dcterms:modified>
</cp:coreProperties>
</file>