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/>
  <mc:AlternateContent xmlns:mc="http://schemas.openxmlformats.org/markup-compatibility/2006">
    <mc:Choice Requires="x15">
      <x15ac:absPath xmlns:x15ac="http://schemas.microsoft.com/office/spreadsheetml/2010/11/ac" url="F:\학회\19년11월\"/>
    </mc:Choice>
  </mc:AlternateContent>
  <xr:revisionPtr revIDLastSave="0" documentId="13_ncr:1_{945E4C74-0D90-43CC-A20F-817EBBD6DFFC}" xr6:coauthVersionLast="45" xr6:coauthVersionMax="45" xr10:uidLastSave="{00000000-0000-0000-0000-000000000000}"/>
  <bookViews>
    <workbookView xWindow="-120" yWindow="-120" windowWidth="29040" windowHeight="15840" tabRatio="762" activeTab="1" xr2:uid="{00000000-000D-0000-FFFF-FFFF00000000}"/>
  </bookViews>
  <sheets>
    <sheet name="9월" sheetId="41" r:id="rId1"/>
    <sheet name="10월" sheetId="42" r:id="rId2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42" l="1"/>
  <c r="D30" i="42"/>
  <c r="D31" i="42"/>
  <c r="B39" i="42"/>
  <c r="B7" i="41"/>
  <c r="D13" i="41"/>
  <c r="D14" i="41"/>
  <c r="B22" i="41"/>
</calcChain>
</file>

<file path=xl/sharedStrings.xml><?xml version="1.0" encoding="utf-8"?>
<sst xmlns="http://schemas.openxmlformats.org/spreadsheetml/2006/main" count="68" uniqueCount="50">
  <si>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</si>
  <si>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</si>
  <si>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</si>
  <si>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</si>
  <si>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</si>
  <si>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</si>
  <si>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</si>
  <si>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</si>
  <si>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</si>
  <si>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</si>
  <si>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</si>
  <si>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</si>
  <si>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</si>
  <si>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</si>
  <si>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</si>
  <si>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</si>
  <si>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</si>
  <si>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</si>
  <si>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이자</t>
    <phoneticPr fontId="2" type="noConversion"/>
  </si>
  <si>
    <t>경제와사회 발송비</t>
    <phoneticPr fontId="2" type="noConversion"/>
  </si>
  <si>
    <t>등록비</t>
    <phoneticPr fontId="2" type="noConversion"/>
  </si>
  <si>
    <t>자료집</t>
    <phoneticPr fontId="2" type="noConversion"/>
  </si>
  <si>
    <t>콜로키움 다과비</t>
    <phoneticPr fontId="2" type="noConversion"/>
  </si>
  <si>
    <t>운영위 회의비</t>
    <phoneticPr fontId="2" type="noConversion"/>
  </si>
  <si>
    <t>콜로키움 저녁식사</t>
    <phoneticPr fontId="2" type="noConversion"/>
  </si>
  <si>
    <t>저녁식사</t>
    <phoneticPr fontId="2" type="noConversion"/>
  </si>
  <si>
    <t>2019년 9월 회계</t>
    <phoneticPr fontId="2" type="noConversion"/>
  </si>
  <si>
    <t>2019년 9월말 기준 기금상황</t>
    <phoneticPr fontId="3" type="noConversion"/>
  </si>
  <si>
    <t>사회학 인세</t>
    <phoneticPr fontId="2" type="noConversion"/>
  </si>
  <si>
    <t>2019년 10월 회계</t>
    <phoneticPr fontId="2" type="noConversion"/>
  </si>
  <si>
    <t>2019년 10월말 기준 기금상황</t>
    <phoneticPr fontId="3" type="noConversion"/>
  </si>
  <si>
    <t>이화여대 지원금</t>
    <phoneticPr fontId="2" type="noConversion"/>
  </si>
  <si>
    <t>민주화운동기념사업회 지원금</t>
    <phoneticPr fontId="2" type="noConversion"/>
  </si>
  <si>
    <r>
      <t>웹포스터,</t>
    </r>
    <r>
      <rPr>
        <sz val="11"/>
        <color theme="1"/>
        <rFont val="맑은 고딕"/>
        <family val="2"/>
        <charset val="129"/>
        <scheme val="minor"/>
      </rPr>
      <t xml:space="preserve"> 팜플렛</t>
    </r>
    <phoneticPr fontId="2" type="noConversion"/>
  </si>
  <si>
    <t>장소대관료</t>
    <phoneticPr fontId="2" type="noConversion"/>
  </si>
  <si>
    <t>동영상</t>
    <phoneticPr fontId="2" type="noConversion"/>
  </si>
  <si>
    <t>점심식사</t>
    <phoneticPr fontId="2" type="noConversion"/>
  </si>
  <si>
    <t>주차권</t>
    <phoneticPr fontId="2" type="noConversion"/>
  </si>
  <si>
    <t>다과(케이터링)</t>
    <phoneticPr fontId="2" type="noConversion"/>
  </si>
  <si>
    <t>정수기</t>
    <phoneticPr fontId="2" type="noConversion"/>
  </si>
  <si>
    <t>세션 생수</t>
    <phoneticPr fontId="2" type="noConversion"/>
  </si>
  <si>
    <t>현수막</t>
    <phoneticPr fontId="2" type="noConversion"/>
  </si>
  <si>
    <t>문구류</t>
    <phoneticPr fontId="2" type="noConversion"/>
  </si>
  <si>
    <t>복사</t>
    <phoneticPr fontId="2" type="noConversion"/>
  </si>
  <si>
    <t>택배비</t>
    <phoneticPr fontId="2" type="noConversion"/>
  </si>
  <si>
    <t>연구간사 인건비</t>
    <phoneticPr fontId="2" type="noConversion"/>
  </si>
  <si>
    <t>조교 인건비</t>
    <phoneticPr fontId="2" type="noConversion"/>
  </si>
  <si>
    <t>이체 수수료</t>
    <phoneticPr fontId="2" type="noConversion"/>
  </si>
  <si>
    <t>발표토론비</t>
    <phoneticPr fontId="2" type="noConversion"/>
  </si>
  <si>
    <t>비판사회학대회
총비용
: 23,636,160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</si>
</sst>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  <font>
      <sz val="6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0" fillId="0" borderId="3" xfId="0" applyBorder="1">
      <alignment vertical="center"/>
    </xf>
    <xf numFmtId="41" fontId="0" fillId="0" borderId="0" xfId="0" applyNumberFormat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41" fontId="11" fillId="0" borderId="1" xfId="1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176" fontId="6" fillId="0" borderId="11" xfId="0" applyNumberFormat="1" applyFont="1" applyBorder="1" applyAlignment="1">
      <alignment horizontal="center" vertical="center" wrapText="1"/>
    </xf>
    <xf numFmtId="176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41" fontId="11" fillId="0" borderId="1" xfId="1" applyFont="1" applyFill="1" applyBorder="1">
      <alignment vertical="center"/>
    </xf>
    <xf numFmtId="0" fontId="0" fillId="0" borderId="5" xfId="0" applyFill="1" applyBorder="1" applyAlignment="1">
      <alignment horizontal="center" vertical="center"/>
    </xf>
    <xf numFmtId="41" fontId="11" fillId="0" borderId="5" xfId="1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41" fontId="11" fillId="0" borderId="4" xfId="1" applyFont="1" applyFill="1" applyBorder="1">
      <alignment vertical="center"/>
    </xf>
    <xf numFmtId="41" fontId="11" fillId="0" borderId="22" xfId="1" applyFont="1" applyFill="1" applyBorder="1">
      <alignment vertical="center"/>
    </xf>
    <xf numFmtId="41" fontId="0" fillId="0" borderId="0" xfId="0" applyNumberFormat="1" applyFont="1">
      <alignment vertical="center"/>
    </xf>
    <xf numFmtId="41" fontId="11" fillId="0" borderId="25" xfId="1" applyFont="1" applyFill="1" applyBorder="1">
      <alignment vertical="center"/>
    </xf>
    <xf numFmtId="0" fontId="20" fillId="0" borderId="5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4" xfId="0" applyFont="1" applyBorder="1">
      <alignment vertical="center"/>
    </xf>
    <xf numFmtId="0" fontId="0" fillId="0" borderId="19" xfId="0" applyFont="1" applyBorder="1">
      <alignment vertical="center"/>
    </xf>
    <xf numFmtId="41" fontId="11" fillId="0" borderId="20" xfId="1" applyFont="1" applyBorder="1">
      <alignment vertical="center"/>
    </xf>
    <xf numFmtId="41" fontId="11" fillId="0" borderId="22" xfId="1" applyFont="1" applyBorder="1">
      <alignment vertical="center"/>
    </xf>
    <xf numFmtId="0" fontId="0" fillId="0" borderId="24" xfId="0" applyFont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41" fontId="5" fillId="0" borderId="18" xfId="1" applyFont="1" applyBorder="1" applyAlignment="1">
      <alignment horizontal="center" vertical="center" wrapText="1"/>
    </xf>
    <xf numFmtId="41" fontId="5" fillId="0" borderId="21" xfId="1" applyFont="1" applyBorder="1" applyAlignment="1">
      <alignment horizontal="center" vertical="center"/>
    </xf>
    <xf numFmtId="41" fontId="5" fillId="0" borderId="23" xfId="1" applyFont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30E63-09DF-403D-82D5-DBA8714CA20D}">
  <dimension ref="A1:M23"/>
  <sheetViews>
    <sheetView workbookViewId="0">
      <selection sqref="A1:D1"/>
    </sheetView>
  </sheetViews>
  <sheetFormatPr defaultColWidth="8.875" defaultRowHeight="16.5" x14ac:dyDescent="0.3"/>
  <cols>
    <col min="1" max="1" width="14.625" style="3" customWidth="1"/>
    <col min="2" max="2" width="20.125" style="3" customWidth="1"/>
    <col min="3" max="3" width="28.625" style="3" customWidth="1"/>
    <col min="4" max="4" width="18.125" style="3" customWidth="1"/>
    <col min="5" max="5" width="13.375" style="3" customWidth="1"/>
    <col min="6" max="6" width="12.375" style="3" bestFit="1" customWidth="1"/>
    <col min="7" max="7" width="15.5" style="3" customWidth="1"/>
    <col min="8" max="8" width="10.875" style="3" customWidth="1"/>
    <col min="9" max="16384" width="8.875" style="3"/>
  </cols>
  <sheetData>
    <row r="1" spans="1:13" ht="26.25" x14ac:dyDescent="0.3">
      <c r="A1" s="54" t="s">
        <v>26</v>
      </c>
      <c r="B1" s="55"/>
      <c r="C1" s="55"/>
      <c r="D1" s="55"/>
    </row>
    <row r="2" spans="1:13" x14ac:dyDescent="0.3">
      <c r="A2" s="56" t="s">
        <v>0</v>
      </c>
      <c r="B2" s="57"/>
      <c r="C2" s="57" t="s">
        <v>1</v>
      </c>
      <c r="D2" s="57"/>
      <c r="F2" s="33"/>
      <c r="G2"/>
    </row>
    <row r="3" spans="1:13" x14ac:dyDescent="0.3">
      <c r="A3" s="4" t="s">
        <v>15</v>
      </c>
      <c r="B3" s="5">
        <v>21255444</v>
      </c>
      <c r="C3" s="6" t="s">
        <v>3</v>
      </c>
      <c r="D3" s="7">
        <v>1100000</v>
      </c>
      <c r="F3" s="33"/>
      <c r="G3"/>
    </row>
    <row r="4" spans="1:13" x14ac:dyDescent="0.3">
      <c r="A4" s="8" t="s">
        <v>2</v>
      </c>
      <c r="B4" s="35">
        <v>1360000</v>
      </c>
      <c r="C4" s="1" t="s">
        <v>17</v>
      </c>
      <c r="D4" s="7">
        <v>100000</v>
      </c>
      <c r="F4" s="33"/>
      <c r="G4" s="2"/>
    </row>
    <row r="5" spans="1:13" x14ac:dyDescent="0.3">
      <c r="A5" s="37" t="s">
        <v>28</v>
      </c>
      <c r="B5" s="38">
        <v>2438420</v>
      </c>
      <c r="C5" s="9" t="s">
        <v>12</v>
      </c>
      <c r="D5" s="7">
        <v>200000</v>
      </c>
      <c r="F5" s="33"/>
      <c r="G5" s="2"/>
    </row>
    <row r="6" spans="1:13" ht="17.25" thickBot="1" x14ac:dyDescent="0.35">
      <c r="A6" s="39" t="s">
        <v>18</v>
      </c>
      <c r="B6" s="40">
        <v>19</v>
      </c>
      <c r="C6" s="9" t="s">
        <v>13</v>
      </c>
      <c r="D6" s="7">
        <v>70000</v>
      </c>
      <c r="F6" s="45"/>
      <c r="G6" s="2"/>
    </row>
    <row r="7" spans="1:13" ht="17.25" thickTop="1" x14ac:dyDescent="0.3">
      <c r="A7" s="11" t="s">
        <v>4</v>
      </c>
      <c r="B7" s="12">
        <f>SUM(B3:B6)</f>
        <v>25053883</v>
      </c>
      <c r="C7" s="9" t="s">
        <v>7</v>
      </c>
      <c r="D7" s="7">
        <v>20000</v>
      </c>
      <c r="F7" s="45"/>
      <c r="G7" s="2"/>
      <c r="L7" s="33"/>
      <c r="M7" s="33"/>
    </row>
    <row r="8" spans="1:13" x14ac:dyDescent="0.3">
      <c r="B8" s="13"/>
      <c r="C8" s="9" t="s">
        <v>14</v>
      </c>
      <c r="D8" s="7">
        <v>26730</v>
      </c>
      <c r="E8"/>
      <c r="F8" s="45"/>
      <c r="G8" s="2"/>
    </row>
    <row r="9" spans="1:13" x14ac:dyDescent="0.3">
      <c r="B9" s="13"/>
      <c r="C9" s="36" t="s">
        <v>23</v>
      </c>
      <c r="D9" s="35">
        <v>440000</v>
      </c>
      <c r="E9"/>
      <c r="F9" s="33"/>
      <c r="G9" s="33"/>
    </row>
    <row r="10" spans="1:13" x14ac:dyDescent="0.3">
      <c r="B10" s="13"/>
      <c r="C10" s="41" t="s">
        <v>22</v>
      </c>
      <c r="D10" s="35">
        <v>46340</v>
      </c>
      <c r="E10"/>
      <c r="G10" s="33"/>
    </row>
    <row r="11" spans="1:13" x14ac:dyDescent="0.3">
      <c r="B11" s="13"/>
      <c r="C11" s="1" t="s">
        <v>24</v>
      </c>
      <c r="D11" s="7">
        <v>718000</v>
      </c>
      <c r="E11"/>
      <c r="F11" s="33"/>
    </row>
    <row r="12" spans="1:13" x14ac:dyDescent="0.3">
      <c r="B12" s="14"/>
      <c r="C12" s="34"/>
      <c r="D12" s="35"/>
      <c r="F12" s="28"/>
      <c r="G12"/>
      <c r="H12" s="33"/>
    </row>
    <row r="13" spans="1:13" ht="17.25" thickBot="1" x14ac:dyDescent="0.35">
      <c r="B13" s="15"/>
      <c r="C13" s="16" t="s">
        <v>5</v>
      </c>
      <c r="D13" s="17">
        <f>SUM(D3:D12)</f>
        <v>2721070</v>
      </c>
      <c r="G13"/>
      <c r="H13" s="33"/>
    </row>
    <row r="14" spans="1:13" ht="17.25" thickTop="1" x14ac:dyDescent="0.3">
      <c r="B14" s="15"/>
      <c r="C14" s="18" t="s">
        <v>6</v>
      </c>
      <c r="D14" s="19">
        <f>SUM(B7-D13)</f>
        <v>22332813</v>
      </c>
      <c r="F14" s="28"/>
      <c r="H14" s="33"/>
    </row>
    <row r="15" spans="1:13" x14ac:dyDescent="0.3">
      <c r="H15" s="33"/>
    </row>
    <row r="16" spans="1:13" ht="17.25" thickBot="1" x14ac:dyDescent="0.35">
      <c r="D16"/>
    </row>
    <row r="17" spans="1:8" ht="17.25" thickBot="1" x14ac:dyDescent="0.35">
      <c r="A17" s="58" t="s">
        <v>27</v>
      </c>
      <c r="B17" s="59"/>
      <c r="C17" s="20"/>
      <c r="D17" s="20"/>
      <c r="E17" s="20"/>
      <c r="H17"/>
    </row>
    <row r="18" spans="1:8" ht="17.25" thickBot="1" x14ac:dyDescent="0.35">
      <c r="A18" s="60" t="s">
        <v>8</v>
      </c>
      <c r="B18" s="61"/>
      <c r="C18" s="20"/>
      <c r="D18" s="20"/>
      <c r="E18" s="20"/>
      <c r="H18"/>
    </row>
    <row r="19" spans="1:8" ht="17.25" thickBot="1" x14ac:dyDescent="0.35">
      <c r="A19" s="30" t="s">
        <v>9</v>
      </c>
      <c r="B19" s="31">
        <v>1964483</v>
      </c>
      <c r="C19" s="32"/>
      <c r="D19" s="20"/>
      <c r="E19" s="20"/>
      <c r="H19"/>
    </row>
    <row r="20" spans="1:8" ht="33.75" thickBot="1" x14ac:dyDescent="0.35">
      <c r="A20" s="21" t="s">
        <v>16</v>
      </c>
      <c r="B20" s="22">
        <v>30484873</v>
      </c>
      <c r="C20" s="20"/>
      <c r="D20" s="20"/>
      <c r="E20" s="20"/>
      <c r="H20"/>
    </row>
    <row r="21" spans="1:8" ht="17.25" thickBot="1" x14ac:dyDescent="0.35">
      <c r="A21" s="23" t="s">
        <v>10</v>
      </c>
      <c r="B21" s="24">
        <v>39495493</v>
      </c>
      <c r="C21" s="20"/>
      <c r="D21" s="20"/>
      <c r="E21" s="20"/>
    </row>
    <row r="22" spans="1:8" ht="17.25" thickBot="1" x14ac:dyDescent="0.35">
      <c r="A22" s="25" t="s">
        <v>11</v>
      </c>
      <c r="B22" s="26">
        <f>SUM(B19:B21)</f>
        <v>71944849</v>
      </c>
      <c r="C22" s="32"/>
      <c r="D22" s="20"/>
      <c r="E22" s="27"/>
      <c r="F22" s="29"/>
      <c r="G22" s="28"/>
      <c r="H22" s="28"/>
    </row>
    <row r="23" spans="1:8" x14ac:dyDescent="0.3">
      <c r="A23" s="20"/>
      <c r="B23" s="20"/>
      <c r="C23" s="20"/>
      <c r="D23" s="20"/>
      <c r="E23" s="20"/>
      <c r="G23" s="20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6C364-5524-45BA-A25D-0B997BE4B82D}">
  <dimension ref="A1:M40"/>
  <sheetViews>
    <sheetView tabSelected="1" workbookViewId="0">
      <selection activeCell="B28" sqref="B28"/>
    </sheetView>
  </sheetViews>
  <sheetFormatPr defaultColWidth="8.875" defaultRowHeight="16.5" x14ac:dyDescent="0.3"/>
  <cols>
    <col min="1" max="1" width="14.625" style="3" customWidth="1"/>
    <col min="2" max="2" width="20.125" style="3" customWidth="1"/>
    <col min="3" max="3" width="28.625" style="3" customWidth="1"/>
    <col min="4" max="4" width="18.125" style="3" customWidth="1"/>
    <col min="5" max="5" width="13.375" style="3" customWidth="1"/>
    <col min="6" max="6" width="12.375" style="3" bestFit="1" customWidth="1"/>
    <col min="7" max="7" width="15.5" style="3" customWidth="1"/>
    <col min="8" max="8" width="10.875" style="3" customWidth="1"/>
    <col min="9" max="16384" width="8.875" style="3"/>
  </cols>
  <sheetData>
    <row r="1" spans="1:13" ht="26.25" x14ac:dyDescent="0.3">
      <c r="A1" s="54" t="s">
        <v>29</v>
      </c>
      <c r="B1" s="55"/>
      <c r="C1" s="55"/>
      <c r="D1" s="55"/>
    </row>
    <row r="2" spans="1:13" x14ac:dyDescent="0.3">
      <c r="A2" s="56" t="s">
        <v>0</v>
      </c>
      <c r="B2" s="57"/>
      <c r="C2" s="57" t="s">
        <v>1</v>
      </c>
      <c r="D2" s="57"/>
      <c r="F2" s="33"/>
      <c r="G2"/>
    </row>
    <row r="3" spans="1:13" x14ac:dyDescent="0.3">
      <c r="A3" s="4" t="s">
        <v>15</v>
      </c>
      <c r="B3" s="5">
        <v>22332813</v>
      </c>
      <c r="C3" s="6" t="s">
        <v>3</v>
      </c>
      <c r="D3" s="7">
        <v>1100000</v>
      </c>
      <c r="F3" s="33"/>
      <c r="G3"/>
    </row>
    <row r="4" spans="1:13" x14ac:dyDescent="0.3">
      <c r="A4" s="8" t="s">
        <v>2</v>
      </c>
      <c r="B4" s="35">
        <v>1620000</v>
      </c>
      <c r="C4" s="1" t="s">
        <v>17</v>
      </c>
      <c r="D4" s="7">
        <v>100000</v>
      </c>
      <c r="F4" s="33"/>
      <c r="G4" s="2"/>
    </row>
    <row r="5" spans="1:13" x14ac:dyDescent="0.3">
      <c r="A5" s="42" t="s">
        <v>20</v>
      </c>
      <c r="B5" s="38">
        <v>2301000</v>
      </c>
      <c r="C5" s="9" t="s">
        <v>12</v>
      </c>
      <c r="D5" s="7">
        <v>200000</v>
      </c>
      <c r="F5" s="33"/>
      <c r="G5" s="2"/>
    </row>
    <row r="6" spans="1:13" x14ac:dyDescent="0.3">
      <c r="A6" s="37" t="s">
        <v>31</v>
      </c>
      <c r="B6" s="38">
        <v>1500000</v>
      </c>
      <c r="C6" s="9" t="s">
        <v>13</v>
      </c>
      <c r="D6" s="7">
        <v>70000</v>
      </c>
      <c r="F6" s="33"/>
      <c r="G6" s="2"/>
    </row>
    <row r="7" spans="1:13" ht="17.25" thickBot="1" x14ac:dyDescent="0.35">
      <c r="A7" s="47" t="s">
        <v>32</v>
      </c>
      <c r="B7" s="40">
        <v>2500000</v>
      </c>
      <c r="C7" s="9" t="s">
        <v>7</v>
      </c>
      <c r="D7" s="7">
        <v>20000</v>
      </c>
      <c r="F7" s="45"/>
      <c r="G7" s="2"/>
    </row>
    <row r="8" spans="1:13" ht="17.25" thickTop="1" x14ac:dyDescent="0.3">
      <c r="A8" s="11" t="s">
        <v>4</v>
      </c>
      <c r="B8" s="12">
        <f>SUM(B3:B7)</f>
        <v>30253813</v>
      </c>
      <c r="C8" s="9" t="s">
        <v>14</v>
      </c>
      <c r="D8" s="7">
        <v>26460</v>
      </c>
      <c r="F8" s="45"/>
      <c r="G8" s="2"/>
      <c r="L8" s="33"/>
      <c r="M8" s="33"/>
    </row>
    <row r="9" spans="1:13" x14ac:dyDescent="0.3">
      <c r="B9" s="13"/>
      <c r="C9" s="36" t="s">
        <v>19</v>
      </c>
      <c r="D9" s="7">
        <v>408550</v>
      </c>
      <c r="E9"/>
      <c r="F9" s="45"/>
      <c r="G9" s="2"/>
    </row>
    <row r="10" spans="1:13" ht="17.25" thickBot="1" x14ac:dyDescent="0.35">
      <c r="B10" s="13"/>
      <c r="C10" s="48" t="s">
        <v>47</v>
      </c>
      <c r="D10" s="10">
        <v>6000</v>
      </c>
      <c r="E10"/>
      <c r="F10" s="45"/>
      <c r="G10" s="2"/>
    </row>
    <row r="11" spans="1:13" ht="17.25" thickTop="1" x14ac:dyDescent="0.3">
      <c r="B11" s="62" t="s">
        <v>49</v>
      </c>
      <c r="C11" s="50" t="s">
        <v>34</v>
      </c>
      <c r="D11" s="51">
        <v>4357980</v>
      </c>
      <c r="E11"/>
      <c r="F11" s="45"/>
      <c r="G11" s="2"/>
    </row>
    <row r="12" spans="1:13" x14ac:dyDescent="0.3">
      <c r="B12" s="63"/>
      <c r="C12" s="36" t="s">
        <v>21</v>
      </c>
      <c r="D12" s="52">
        <v>3995000</v>
      </c>
      <c r="E12"/>
      <c r="F12" s="45"/>
      <c r="G12" s="2"/>
    </row>
    <row r="13" spans="1:13" x14ac:dyDescent="0.3">
      <c r="B13" s="63"/>
      <c r="C13" s="36" t="s">
        <v>35</v>
      </c>
      <c r="D13" s="52">
        <v>3940000</v>
      </c>
      <c r="E13"/>
      <c r="F13" s="45"/>
      <c r="G13" s="2"/>
    </row>
    <row r="14" spans="1:13" x14ac:dyDescent="0.3">
      <c r="B14" s="63"/>
      <c r="C14" s="36" t="s">
        <v>33</v>
      </c>
      <c r="D14" s="52">
        <v>2550000</v>
      </c>
      <c r="E14"/>
      <c r="F14" s="45"/>
      <c r="G14" s="2"/>
    </row>
    <row r="15" spans="1:13" x14ac:dyDescent="0.3">
      <c r="B15" s="63"/>
      <c r="C15" s="36" t="s">
        <v>41</v>
      </c>
      <c r="D15" s="52">
        <v>462000</v>
      </c>
      <c r="E15"/>
      <c r="F15" s="45"/>
      <c r="G15" s="2"/>
    </row>
    <row r="16" spans="1:13" x14ac:dyDescent="0.3">
      <c r="B16" s="63"/>
      <c r="C16" s="36" t="s">
        <v>36</v>
      </c>
      <c r="D16" s="52">
        <v>3861000</v>
      </c>
      <c r="E16"/>
      <c r="F16" s="45"/>
      <c r="G16" s="2"/>
    </row>
    <row r="17" spans="2:8" x14ac:dyDescent="0.3">
      <c r="B17" s="63"/>
      <c r="C17" s="36" t="s">
        <v>25</v>
      </c>
      <c r="D17" s="52">
        <v>1500000</v>
      </c>
      <c r="E17"/>
      <c r="F17" s="45"/>
      <c r="G17" s="2"/>
    </row>
    <row r="18" spans="2:8" x14ac:dyDescent="0.3">
      <c r="B18" s="63"/>
      <c r="C18" s="36" t="s">
        <v>38</v>
      </c>
      <c r="D18" s="52">
        <v>1094500</v>
      </c>
      <c r="E18"/>
      <c r="F18" s="45"/>
      <c r="G18" s="2"/>
    </row>
    <row r="19" spans="2:8" x14ac:dyDescent="0.3">
      <c r="B19" s="63"/>
      <c r="C19" s="36" t="s">
        <v>39</v>
      </c>
      <c r="D19" s="52">
        <v>35000</v>
      </c>
      <c r="E19"/>
      <c r="F19" s="45"/>
      <c r="G19" s="2"/>
    </row>
    <row r="20" spans="2:8" x14ac:dyDescent="0.3">
      <c r="B20" s="63"/>
      <c r="C20" s="36" t="s">
        <v>40</v>
      </c>
      <c r="D20" s="52">
        <v>69220</v>
      </c>
      <c r="E20"/>
      <c r="F20" s="45"/>
      <c r="G20" s="2"/>
    </row>
    <row r="21" spans="2:8" x14ac:dyDescent="0.3">
      <c r="B21" s="63"/>
      <c r="C21" s="36" t="s">
        <v>37</v>
      </c>
      <c r="D21" s="52">
        <v>125000</v>
      </c>
      <c r="E21"/>
      <c r="F21" s="45"/>
      <c r="G21" s="2"/>
    </row>
    <row r="22" spans="2:8" x14ac:dyDescent="0.3">
      <c r="B22" s="63"/>
      <c r="C22" s="36" t="s">
        <v>42</v>
      </c>
      <c r="D22" s="44">
        <v>232480</v>
      </c>
      <c r="E22"/>
      <c r="F22" s="33"/>
      <c r="G22" s="33"/>
    </row>
    <row r="23" spans="2:8" x14ac:dyDescent="0.3">
      <c r="B23" s="63"/>
      <c r="C23" s="36" t="s">
        <v>43</v>
      </c>
      <c r="D23" s="44">
        <v>5680</v>
      </c>
      <c r="E23"/>
      <c r="F23" s="33"/>
      <c r="G23" s="33"/>
    </row>
    <row r="24" spans="2:8" x14ac:dyDescent="0.3">
      <c r="B24" s="63"/>
      <c r="C24" s="36" t="s">
        <v>44</v>
      </c>
      <c r="D24" s="44">
        <v>8300</v>
      </c>
      <c r="E24"/>
      <c r="F24" s="33"/>
      <c r="G24" s="33"/>
    </row>
    <row r="25" spans="2:8" x14ac:dyDescent="0.3">
      <c r="B25" s="63"/>
      <c r="C25" s="36" t="s">
        <v>48</v>
      </c>
      <c r="D25" s="44">
        <v>400000</v>
      </c>
      <c r="E25"/>
      <c r="F25" s="33"/>
      <c r="G25" s="33"/>
    </row>
    <row r="26" spans="2:8" x14ac:dyDescent="0.3">
      <c r="B26" s="63"/>
      <c r="C26" s="36" t="s">
        <v>46</v>
      </c>
      <c r="D26" s="44">
        <v>500000</v>
      </c>
      <c r="E26"/>
      <c r="F26" s="33"/>
      <c r="G26" s="33"/>
    </row>
    <row r="27" spans="2:8" ht="17.25" thickBot="1" x14ac:dyDescent="0.35">
      <c r="B27" s="64"/>
      <c r="C27" s="53" t="s">
        <v>45</v>
      </c>
      <c r="D27" s="46">
        <v>500000</v>
      </c>
      <c r="E27"/>
      <c r="F27" s="33"/>
      <c r="G27" s="33"/>
    </row>
    <row r="28" spans="2:8" ht="17.25" thickTop="1" x14ac:dyDescent="0.3">
      <c r="B28" s="13"/>
      <c r="C28" s="49"/>
      <c r="D28" s="43"/>
      <c r="E28"/>
      <c r="F28" s="33"/>
      <c r="G28" s="33"/>
    </row>
    <row r="29" spans="2:8" x14ac:dyDescent="0.3">
      <c r="B29" s="14"/>
      <c r="C29" s="34"/>
      <c r="D29" s="35"/>
      <c r="F29" s="28"/>
      <c r="G29"/>
      <c r="H29" s="33"/>
    </row>
    <row r="30" spans="2:8" ht="17.25" thickBot="1" x14ac:dyDescent="0.35">
      <c r="B30" s="15"/>
      <c r="C30" s="16" t="s">
        <v>5</v>
      </c>
      <c r="D30" s="17">
        <f>SUM(D3:D29)</f>
        <v>25567170</v>
      </c>
      <c r="G30"/>
      <c r="H30" s="33"/>
    </row>
    <row r="31" spans="2:8" ht="17.25" thickTop="1" x14ac:dyDescent="0.3">
      <c r="B31" s="15"/>
      <c r="C31" s="18" t="s">
        <v>6</v>
      </c>
      <c r="D31" s="19">
        <f>SUM(B8-D30)</f>
        <v>4686643</v>
      </c>
      <c r="F31" s="28"/>
      <c r="H31" s="33"/>
    </row>
    <row r="32" spans="2:8" x14ac:dyDescent="0.3">
      <c r="H32" s="33"/>
    </row>
    <row r="33" spans="1:8" ht="17.25" thickBot="1" x14ac:dyDescent="0.35">
      <c r="D33"/>
    </row>
    <row r="34" spans="1:8" ht="17.25" thickBot="1" x14ac:dyDescent="0.35">
      <c r="A34" s="58" t="s">
        <v>30</v>
      </c>
      <c r="B34" s="59"/>
      <c r="C34" s="20"/>
      <c r="D34" s="20"/>
      <c r="E34" s="20"/>
      <c r="H34"/>
    </row>
    <row r="35" spans="1:8" ht="17.25" thickBot="1" x14ac:dyDescent="0.35">
      <c r="A35" s="60" t="s">
        <v>8</v>
      </c>
      <c r="B35" s="61"/>
      <c r="C35" s="20"/>
      <c r="D35" s="20"/>
      <c r="E35" s="20"/>
      <c r="H35"/>
    </row>
    <row r="36" spans="1:8" ht="17.25" thickBot="1" x14ac:dyDescent="0.35">
      <c r="A36" s="30" t="s">
        <v>9</v>
      </c>
      <c r="B36" s="31">
        <v>1964483</v>
      </c>
      <c r="C36" s="32"/>
      <c r="D36" s="20"/>
      <c r="E36" s="20"/>
      <c r="H36"/>
    </row>
    <row r="37" spans="1:8" ht="33.75" thickBot="1" x14ac:dyDescent="0.35">
      <c r="A37" s="21" t="s">
        <v>16</v>
      </c>
      <c r="B37" s="22">
        <v>30484873</v>
      </c>
      <c r="C37" s="20"/>
      <c r="D37" s="20"/>
      <c r="E37" s="20"/>
      <c r="H37"/>
    </row>
    <row r="38" spans="1:8" ht="17.25" thickBot="1" x14ac:dyDescent="0.35">
      <c r="A38" s="23" t="s">
        <v>10</v>
      </c>
      <c r="B38" s="24">
        <v>39495493</v>
      </c>
      <c r="C38" s="20"/>
      <c r="D38" s="20"/>
      <c r="E38" s="20"/>
    </row>
    <row r="39" spans="1:8" ht="17.25" thickBot="1" x14ac:dyDescent="0.35">
      <c r="A39" s="25" t="s">
        <v>11</v>
      </c>
      <c r="B39" s="26">
        <f>SUM(B36:B38)</f>
        <v>71944849</v>
      </c>
      <c r="C39" s="32"/>
      <c r="D39" s="20"/>
      <c r="E39" s="27"/>
      <c r="F39" s="29"/>
      <c r="G39" s="28"/>
      <c r="H39" s="28"/>
    </row>
    <row r="40" spans="1:8" x14ac:dyDescent="0.3">
      <c r="A40" s="20"/>
      <c r="B40" s="20"/>
      <c r="C40" s="20"/>
      <c r="D40" s="20"/>
      <c r="E40" s="20"/>
      <c r="G40" s="20"/>
    </row>
  </sheetData>
  <mergeCells count="6">
    <mergeCell ref="A1:D1"/>
    <mergeCell ref="A2:B2"/>
    <mergeCell ref="C2:D2"/>
    <mergeCell ref="A34:B34"/>
    <mergeCell ref="A35:B35"/>
    <mergeCell ref="B11:B2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9월</vt:lpstr>
      <vt:lpstr>10월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2015-05-09T03:31:33Z</cp:lastPrinted>
  <dcterms:created xsi:type="dcterms:W3CDTF">2013-01-08T16:28:10Z</dcterms:created>
  <dcterms:modified xsi:type="dcterms:W3CDTF">2019-11-30T00:17:06Z</dcterms:modified>
</cp:coreProperties>
</file>